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70" windowWidth="11115" windowHeight="7890" tabRatio="646" activeTab="0"/>
  </bookViews>
  <sheets>
    <sheet name="MEDICAM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<sst xmlns="http://schemas.openxmlformats.org/spreadsheetml/2006/main" count="44" uniqueCount="44">
  <si>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HERBA SRL</t>
  </si>
  <si>
    <t>VINCA FARM SRL</t>
  </si>
  <si>
    <t>DENUMIRE SOCIETATE FARMACEUTICA</t>
  </si>
  <si>
    <t>HELP NET FARMA SA</t>
  </si>
  <si>
    <t>SIMET PROD SRL</t>
  </si>
  <si>
    <t>FARMACEUTICA REMEDIA SA</t>
  </si>
  <si>
    <t>ACONITI-LINE FARM SRL</t>
  </si>
  <si>
    <t>ANEL_CO SRL</t>
  </si>
  <si>
    <t>ANNMARY COM SRL</t>
  </si>
  <si>
    <t>FARMACIA BELLADONA  SRL</t>
  </si>
  <si>
    <t>BELONA SRL</t>
  </si>
  <si>
    <t>CATENA COMFARM SRL</t>
  </si>
  <si>
    <t>CATENA HYGEIA SRL</t>
  </si>
  <si>
    <t>CHLORELLA-FARM SRL</t>
  </si>
  <si>
    <t>CONDOR SRL</t>
  </si>
  <si>
    <t>DAVILLA SRL</t>
  </si>
  <si>
    <t>DEMETRA PHARM SRL</t>
  </si>
  <si>
    <t>ELANFARM GOLD SRL</t>
  </si>
  <si>
    <t xml:space="preserve">FARM E.S SRL </t>
  </si>
  <si>
    <t>FARM ES-DIANA SRL</t>
  </si>
  <si>
    <t>CATENA FARMACON SRL</t>
  </si>
  <si>
    <t>HELYA FARM  SRL</t>
  </si>
  <si>
    <t>HYPERICI FARM SRL</t>
  </si>
  <si>
    <t>L&amp;N SRL</t>
  </si>
  <si>
    <t>S.I.E.P.C.O.F.A.R. SA</t>
  </si>
  <si>
    <t xml:space="preserve">SENSIBLU  SRL </t>
  </si>
  <si>
    <t>SPERANTA  SRL</t>
  </si>
  <si>
    <t>TUDAL  SRL</t>
  </si>
  <si>
    <t>BELLA MEDIFARM SRL</t>
  </si>
  <si>
    <t>SC TRIFARM SRL</t>
  </si>
  <si>
    <t>FARMACIA DE LA TARA</t>
  </si>
  <si>
    <t>nr contract</t>
  </si>
  <si>
    <t>MEDIMFARM  TOPFARM SA</t>
  </si>
  <si>
    <t>QUALITY PHARMA CONCEPT STL</t>
  </si>
  <si>
    <t>SEMA INVESTMENT SRL</t>
  </si>
  <si>
    <t>TOTAL</t>
  </si>
  <si>
    <t>MISHA FARM</t>
  </si>
  <si>
    <t>DORADA</t>
  </si>
  <si>
    <t>TRADING FARM</t>
  </si>
  <si>
    <t>TOTAL SEMESTRUL II</t>
  </si>
  <si>
    <t>31,12,2019</t>
  </si>
  <si>
    <t>onco cv ian 2020</t>
  </si>
  <si>
    <t>onco cv febr 2020</t>
  </si>
  <si>
    <t>onco cv martie 2020</t>
  </si>
</sst>
</file>

<file path=xl/styles.xml><?xml version="1.0" encoding="utf-8"?>
<styleSheet xmlns="http://schemas.openxmlformats.org/spreadsheetml/2006/main">
  <numFmts count="4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"/>
    <numFmt numFmtId="181" formatCode="#,##0.000000"/>
    <numFmt numFmtId="182" formatCode="#,##0.0000"/>
    <numFmt numFmtId="183" formatCode="[$-409]dddd\,\ mmmm\ dd\,\ yyyy"/>
    <numFmt numFmtId="184" formatCode="[$-409]h:mm:ss\ AM/PM"/>
    <numFmt numFmtId="185" formatCode="00000"/>
    <numFmt numFmtId="186" formatCode="[$-418]d\ mmmm\ yyyy"/>
    <numFmt numFmtId="187" formatCode="0.0000"/>
    <numFmt numFmtId="188" formatCode="mmm/yyyy"/>
    <numFmt numFmtId="189" formatCode="#,##0.0"/>
    <numFmt numFmtId="190" formatCode="#,##0.00000"/>
    <numFmt numFmtId="191" formatCode="#,##0.000"/>
    <numFmt numFmtId="192" formatCode="0.000"/>
    <numFmt numFmtId="193" formatCode="#,##0.0000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2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0" fontId="3" fillId="24" borderId="10" xfId="0" applyFont="1" applyFill="1" applyBorder="1" applyAlignment="1">
      <alignment/>
    </xf>
    <xf numFmtId="0" fontId="0" fillId="24" borderId="0" xfId="0" applyFill="1" applyAlignment="1">
      <alignment/>
    </xf>
    <xf numFmtId="0" fontId="3" fillId="24" borderId="0" xfId="0" applyFont="1" applyFill="1" applyAlignment="1">
      <alignment/>
    </xf>
    <xf numFmtId="4" fontId="5" fillId="24" borderId="10" xfId="0" applyNumberFormat="1" applyFont="1" applyFill="1" applyBorder="1" applyAlignment="1">
      <alignment wrapText="1"/>
    </xf>
    <xf numFmtId="4" fontId="5" fillId="24" borderId="0" xfId="0" applyNumberFormat="1" applyFont="1" applyFill="1" applyBorder="1" applyAlignment="1">
      <alignment/>
    </xf>
    <xf numFmtId="4" fontId="0" fillId="24" borderId="0" xfId="0" applyNumberFormat="1" applyFill="1" applyAlignment="1">
      <alignment/>
    </xf>
    <xf numFmtId="0" fontId="4" fillId="24" borderId="0" xfId="0" applyFont="1" applyFill="1" applyAlignment="1">
      <alignment/>
    </xf>
    <xf numFmtId="4" fontId="4" fillId="24" borderId="0" xfId="0" applyNumberFormat="1" applyFont="1" applyFill="1" applyAlignment="1">
      <alignment/>
    </xf>
    <xf numFmtId="4" fontId="5" fillId="24" borderId="10" xfId="0" applyNumberFormat="1" applyFont="1" applyFill="1" applyBorder="1" applyAlignment="1">
      <alignment/>
    </xf>
    <xf numFmtId="0" fontId="0" fillId="24" borderId="10" xfId="0" applyFill="1" applyBorder="1" applyAlignment="1">
      <alignment/>
    </xf>
    <xf numFmtId="0" fontId="3" fillId="24" borderId="10" xfId="0" applyFont="1" applyFill="1" applyBorder="1" applyAlignment="1">
      <alignment wrapText="1"/>
    </xf>
    <xf numFmtId="4" fontId="4" fillId="24" borderId="11" xfId="0" applyNumberFormat="1" applyFont="1" applyFill="1" applyBorder="1" applyAlignment="1">
      <alignment wrapText="1"/>
    </xf>
    <xf numFmtId="3" fontId="4" fillId="24" borderId="10" xfId="0" applyNumberFormat="1" applyFont="1" applyFill="1" applyBorder="1" applyAlignment="1">
      <alignment/>
    </xf>
    <xf numFmtId="4" fontId="23" fillId="24" borderId="10" xfId="0" applyNumberFormat="1" applyFont="1" applyFill="1" applyBorder="1" applyAlignment="1">
      <alignment/>
    </xf>
    <xf numFmtId="4" fontId="5" fillId="24" borderId="10" xfId="0" applyNumberFormat="1" applyFont="1" applyFill="1" applyBorder="1" applyAlignment="1">
      <alignment/>
    </xf>
    <xf numFmtId="3" fontId="3" fillId="24" borderId="10" xfId="0" applyNumberFormat="1" applyFont="1" applyFill="1" applyBorder="1" applyAlignment="1">
      <alignment/>
    </xf>
    <xf numFmtId="3" fontId="4" fillId="24" borderId="12" xfId="0" applyNumberFormat="1" applyFont="1" applyFill="1" applyBorder="1" applyAlignment="1">
      <alignment/>
    </xf>
    <xf numFmtId="4" fontId="0" fillId="24" borderId="10" xfId="0" applyNumberFormat="1" applyFont="1" applyFill="1" applyBorder="1" applyAlignment="1">
      <alignment/>
    </xf>
    <xf numFmtId="3" fontId="5" fillId="24" borderId="10" xfId="0" applyNumberFormat="1" applyFont="1" applyFill="1" applyBorder="1" applyAlignment="1">
      <alignment/>
    </xf>
    <xf numFmtId="3" fontId="5" fillId="24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I12" sqref="I12"/>
    </sheetView>
  </sheetViews>
  <sheetFormatPr defaultColWidth="20.8515625" defaultRowHeight="12.75"/>
  <cols>
    <col min="1" max="1" width="4.7109375" style="5" customWidth="1"/>
    <col min="2" max="2" width="27.00390625" style="5" customWidth="1"/>
    <col min="3" max="3" width="5.28125" style="10" customWidth="1"/>
    <col min="4" max="4" width="11.140625" style="10" customWidth="1"/>
    <col min="5" max="5" width="9.140625" style="10" customWidth="1"/>
    <col min="6" max="6" width="9.00390625" style="10" customWidth="1"/>
    <col min="7" max="7" width="12.28125" style="10" customWidth="1"/>
    <col min="8" max="8" width="8.8515625" style="5" customWidth="1"/>
    <col min="9" max="16384" width="20.8515625" style="1" customWidth="1"/>
  </cols>
  <sheetData>
    <row r="1" spans="1:8" ht="45" customHeight="1">
      <c r="A1" s="13"/>
      <c r="B1" s="14" t="s">
        <v>2</v>
      </c>
      <c r="C1" s="15" t="s">
        <v>40</v>
      </c>
      <c r="D1" s="7" t="s">
        <v>41</v>
      </c>
      <c r="E1" s="7" t="s">
        <v>42</v>
      </c>
      <c r="F1" s="7" t="s">
        <v>43</v>
      </c>
      <c r="G1" s="7" t="s">
        <v>39</v>
      </c>
      <c r="H1" s="14" t="s">
        <v>31</v>
      </c>
    </row>
    <row r="2" spans="1:8" ht="12.75">
      <c r="A2" s="13">
        <v>1</v>
      </c>
      <c r="B2" s="4" t="s">
        <v>6</v>
      </c>
      <c r="C2" s="16">
        <v>6</v>
      </c>
      <c r="D2" s="17">
        <f>ROUND(6980.95*C2,2)</f>
        <v>41885.7</v>
      </c>
      <c r="E2" s="12">
        <v>0</v>
      </c>
      <c r="F2" s="17">
        <v>0</v>
      </c>
      <c r="G2" s="18">
        <f>D2+E2+F2</f>
        <v>41885.7</v>
      </c>
      <c r="H2" s="4">
        <v>39</v>
      </c>
    </row>
    <row r="3" spans="1:8" ht="12.75">
      <c r="A3" s="13">
        <f>A2+1</f>
        <v>2</v>
      </c>
      <c r="B3" s="4" t="s">
        <v>8</v>
      </c>
      <c r="C3" s="16">
        <v>1</v>
      </c>
      <c r="D3" s="17">
        <f aca="true" t="shared" si="0" ref="D3:D37">ROUND(6980.95*C3,2)</f>
        <v>6980.95</v>
      </c>
      <c r="E3" s="12">
        <v>0</v>
      </c>
      <c r="F3" s="17">
        <v>0</v>
      </c>
      <c r="G3" s="18">
        <f aca="true" t="shared" si="1" ref="G3:G37">D3+E3+F3</f>
        <v>6980.95</v>
      </c>
      <c r="H3" s="4">
        <v>128</v>
      </c>
    </row>
    <row r="4" spans="1:8" ht="12.75">
      <c r="A4" s="13">
        <f aca="true" t="shared" si="2" ref="A4:A36">A3+1</f>
        <v>3</v>
      </c>
      <c r="B4" s="4" t="s">
        <v>7</v>
      </c>
      <c r="C4" s="16">
        <v>1</v>
      </c>
      <c r="D4" s="17">
        <f t="shared" si="0"/>
        <v>6980.95</v>
      </c>
      <c r="E4" s="12">
        <v>0</v>
      </c>
      <c r="F4" s="17">
        <v>0</v>
      </c>
      <c r="G4" s="18">
        <f t="shared" si="1"/>
        <v>6980.95</v>
      </c>
      <c r="H4" s="4">
        <v>21</v>
      </c>
    </row>
    <row r="5" spans="1:8" ht="12.75">
      <c r="A5" s="13">
        <f t="shared" si="2"/>
        <v>4</v>
      </c>
      <c r="B5" s="4" t="s">
        <v>28</v>
      </c>
      <c r="C5" s="16">
        <v>2</v>
      </c>
      <c r="D5" s="17">
        <f t="shared" si="0"/>
        <v>13961.9</v>
      </c>
      <c r="E5" s="12">
        <v>0</v>
      </c>
      <c r="F5" s="17">
        <v>0</v>
      </c>
      <c r="G5" s="18">
        <f t="shared" si="1"/>
        <v>13961.9</v>
      </c>
      <c r="H5" s="4">
        <v>106</v>
      </c>
    </row>
    <row r="6" spans="1:8" ht="12.75">
      <c r="A6" s="13">
        <f t="shared" si="2"/>
        <v>5</v>
      </c>
      <c r="B6" s="4" t="s">
        <v>9</v>
      </c>
      <c r="C6" s="16">
        <v>3</v>
      </c>
      <c r="D6" s="17">
        <f t="shared" si="0"/>
        <v>20942.85</v>
      </c>
      <c r="E6" s="12">
        <v>0</v>
      </c>
      <c r="F6" s="17">
        <v>0</v>
      </c>
      <c r="G6" s="18">
        <f t="shared" si="1"/>
        <v>20942.85</v>
      </c>
      <c r="H6" s="4">
        <v>26</v>
      </c>
    </row>
    <row r="7" spans="1:8" ht="12.75">
      <c r="A7" s="13">
        <f t="shared" si="2"/>
        <v>6</v>
      </c>
      <c r="B7" s="4" t="s">
        <v>10</v>
      </c>
      <c r="C7" s="16">
        <v>1</v>
      </c>
      <c r="D7" s="17">
        <f t="shared" si="0"/>
        <v>6980.95</v>
      </c>
      <c r="E7" s="12">
        <v>0</v>
      </c>
      <c r="F7" s="17">
        <v>0</v>
      </c>
      <c r="G7" s="18">
        <f t="shared" si="1"/>
        <v>6980.95</v>
      </c>
      <c r="H7" s="4">
        <v>17</v>
      </c>
    </row>
    <row r="8" spans="1:8" ht="12.75">
      <c r="A8" s="13">
        <f t="shared" si="2"/>
        <v>7</v>
      </c>
      <c r="B8" s="4" t="s">
        <v>13</v>
      </c>
      <c r="C8" s="16">
        <v>1</v>
      </c>
      <c r="D8" s="17">
        <f t="shared" si="0"/>
        <v>6980.95</v>
      </c>
      <c r="E8" s="12">
        <v>0</v>
      </c>
      <c r="F8" s="17">
        <v>0</v>
      </c>
      <c r="G8" s="18">
        <f t="shared" si="1"/>
        <v>6980.95</v>
      </c>
      <c r="H8" s="4">
        <v>70</v>
      </c>
    </row>
    <row r="9" spans="1:8" ht="12.75">
      <c r="A9" s="13">
        <f t="shared" si="2"/>
        <v>8</v>
      </c>
      <c r="B9" s="4" t="s">
        <v>11</v>
      </c>
      <c r="C9" s="16">
        <v>5</v>
      </c>
      <c r="D9" s="17">
        <f t="shared" si="0"/>
        <v>34904.75</v>
      </c>
      <c r="E9" s="12">
        <v>0</v>
      </c>
      <c r="F9" s="17">
        <v>0</v>
      </c>
      <c r="G9" s="18">
        <f t="shared" si="1"/>
        <v>34904.75</v>
      </c>
      <c r="H9" s="4">
        <v>6</v>
      </c>
    </row>
    <row r="10" spans="1:8" ht="12.75">
      <c r="A10" s="13">
        <f t="shared" si="2"/>
        <v>9</v>
      </c>
      <c r="B10" s="4" t="s">
        <v>12</v>
      </c>
      <c r="C10" s="16">
        <v>8</v>
      </c>
      <c r="D10" s="17">
        <f t="shared" si="0"/>
        <v>55847.6</v>
      </c>
      <c r="E10" s="12">
        <v>0</v>
      </c>
      <c r="F10" s="17">
        <v>0</v>
      </c>
      <c r="G10" s="18">
        <f t="shared" si="1"/>
        <v>55847.6</v>
      </c>
      <c r="H10" s="4">
        <v>109</v>
      </c>
    </row>
    <row r="11" spans="1:8" ht="12.75">
      <c r="A11" s="13">
        <f t="shared" si="2"/>
        <v>10</v>
      </c>
      <c r="B11" s="4" t="s">
        <v>20</v>
      </c>
      <c r="C11" s="16">
        <v>2</v>
      </c>
      <c r="D11" s="17">
        <f t="shared" si="0"/>
        <v>13961.9</v>
      </c>
      <c r="E11" s="12">
        <v>0</v>
      </c>
      <c r="F11" s="17">
        <v>0</v>
      </c>
      <c r="G11" s="18">
        <f t="shared" si="1"/>
        <v>13961.9</v>
      </c>
      <c r="H11" s="4">
        <v>43</v>
      </c>
    </row>
    <row r="12" spans="1:8" ht="12.75">
      <c r="A12" s="13">
        <f>A11+1</f>
        <v>11</v>
      </c>
      <c r="B12" s="4" t="s">
        <v>14</v>
      </c>
      <c r="C12" s="16">
        <v>1</v>
      </c>
      <c r="D12" s="17">
        <f t="shared" si="0"/>
        <v>6980.95</v>
      </c>
      <c r="E12" s="12">
        <v>0</v>
      </c>
      <c r="F12" s="17">
        <v>0</v>
      </c>
      <c r="G12" s="18">
        <f t="shared" si="1"/>
        <v>6980.95</v>
      </c>
      <c r="H12" s="4">
        <v>69</v>
      </c>
    </row>
    <row r="13" spans="1:8" ht="12.75">
      <c r="A13" s="13">
        <f t="shared" si="2"/>
        <v>12</v>
      </c>
      <c r="B13" s="4" t="s">
        <v>15</v>
      </c>
      <c r="C13" s="16">
        <v>1</v>
      </c>
      <c r="D13" s="17">
        <f t="shared" si="0"/>
        <v>6980.95</v>
      </c>
      <c r="E13" s="12">
        <v>0</v>
      </c>
      <c r="F13" s="17">
        <v>0</v>
      </c>
      <c r="G13" s="18">
        <f t="shared" si="1"/>
        <v>6980.95</v>
      </c>
      <c r="H13" s="4">
        <v>4</v>
      </c>
    </row>
    <row r="14" spans="1:8" ht="12.75">
      <c r="A14" s="13">
        <f t="shared" si="2"/>
        <v>13</v>
      </c>
      <c r="B14" s="4" t="s">
        <v>16</v>
      </c>
      <c r="C14" s="16">
        <v>5</v>
      </c>
      <c r="D14" s="17">
        <f t="shared" si="0"/>
        <v>34904.75</v>
      </c>
      <c r="E14" s="12">
        <v>0</v>
      </c>
      <c r="F14" s="17">
        <v>0</v>
      </c>
      <c r="G14" s="18">
        <f t="shared" si="1"/>
        <v>34904.75</v>
      </c>
      <c r="H14" s="4">
        <v>78</v>
      </c>
    </row>
    <row r="15" spans="1:8" s="5" customFormat="1" ht="12.75">
      <c r="A15" s="13">
        <f t="shared" si="2"/>
        <v>14</v>
      </c>
      <c r="B15" s="4" t="s">
        <v>37</v>
      </c>
      <c r="C15" s="16">
        <v>1</v>
      </c>
      <c r="D15" s="17">
        <f t="shared" si="0"/>
        <v>6980.95</v>
      </c>
      <c r="E15" s="12">
        <v>0</v>
      </c>
      <c r="F15" s="17">
        <v>0</v>
      </c>
      <c r="G15" s="18">
        <f t="shared" si="1"/>
        <v>6980.95</v>
      </c>
      <c r="H15" s="4">
        <v>40</v>
      </c>
    </row>
    <row r="16" spans="1:8" ht="12.75">
      <c r="A16" s="13">
        <f t="shared" si="2"/>
        <v>15</v>
      </c>
      <c r="B16" s="4" t="s">
        <v>17</v>
      </c>
      <c r="C16" s="16">
        <v>3</v>
      </c>
      <c r="D16" s="17">
        <f t="shared" si="0"/>
        <v>20942.85</v>
      </c>
      <c r="E16" s="12">
        <v>0</v>
      </c>
      <c r="F16" s="17">
        <v>0</v>
      </c>
      <c r="G16" s="18">
        <f t="shared" si="1"/>
        <v>20942.85</v>
      </c>
      <c r="H16" s="4">
        <v>107</v>
      </c>
    </row>
    <row r="17" spans="1:8" ht="12.75">
      <c r="A17" s="13">
        <f t="shared" si="2"/>
        <v>16</v>
      </c>
      <c r="B17" s="4" t="s">
        <v>5</v>
      </c>
      <c r="C17" s="16">
        <v>1</v>
      </c>
      <c r="D17" s="17">
        <f t="shared" si="0"/>
        <v>6980.95</v>
      </c>
      <c r="E17" s="12">
        <v>0</v>
      </c>
      <c r="F17" s="17">
        <v>0</v>
      </c>
      <c r="G17" s="18">
        <f t="shared" si="1"/>
        <v>6980.95</v>
      </c>
      <c r="H17" s="4">
        <v>118</v>
      </c>
    </row>
    <row r="18" spans="1:8" ht="12.75">
      <c r="A18" s="13">
        <f t="shared" si="2"/>
        <v>17</v>
      </c>
      <c r="B18" s="4" t="s">
        <v>18</v>
      </c>
      <c r="C18" s="16">
        <v>2</v>
      </c>
      <c r="D18" s="17">
        <f t="shared" si="0"/>
        <v>13961.9</v>
      </c>
      <c r="E18" s="12">
        <v>0</v>
      </c>
      <c r="F18" s="17">
        <v>0</v>
      </c>
      <c r="G18" s="18">
        <f t="shared" si="1"/>
        <v>13961.9</v>
      </c>
      <c r="H18" s="4">
        <v>12</v>
      </c>
    </row>
    <row r="19" spans="1:8" ht="12.75">
      <c r="A19" s="13">
        <f t="shared" si="2"/>
        <v>18</v>
      </c>
      <c r="B19" s="4" t="s">
        <v>19</v>
      </c>
      <c r="C19" s="16">
        <v>1</v>
      </c>
      <c r="D19" s="17">
        <f t="shared" si="0"/>
        <v>6980.95</v>
      </c>
      <c r="E19" s="12">
        <v>0</v>
      </c>
      <c r="F19" s="17">
        <v>0</v>
      </c>
      <c r="G19" s="18">
        <f t="shared" si="1"/>
        <v>6980.95</v>
      </c>
      <c r="H19" s="4">
        <v>41</v>
      </c>
    </row>
    <row r="20" spans="1:8" ht="12.75">
      <c r="A20" s="13">
        <f t="shared" si="2"/>
        <v>19</v>
      </c>
      <c r="B20" s="19" t="s">
        <v>30</v>
      </c>
      <c r="C20" s="16">
        <v>1</v>
      </c>
      <c r="D20" s="17">
        <f t="shared" si="0"/>
        <v>6980.95</v>
      </c>
      <c r="E20" s="12">
        <v>0</v>
      </c>
      <c r="F20" s="17">
        <v>0</v>
      </c>
      <c r="G20" s="18">
        <f t="shared" si="1"/>
        <v>6980.95</v>
      </c>
      <c r="H20" s="4">
        <v>146</v>
      </c>
    </row>
    <row r="21" spans="1:8" ht="12.75">
      <c r="A21" s="13">
        <f t="shared" si="2"/>
        <v>20</v>
      </c>
      <c r="B21" s="4" t="s">
        <v>21</v>
      </c>
      <c r="C21" s="16">
        <v>1</v>
      </c>
      <c r="D21" s="17">
        <f t="shared" si="0"/>
        <v>6980.95</v>
      </c>
      <c r="E21" s="12">
        <v>0</v>
      </c>
      <c r="F21" s="17">
        <v>0</v>
      </c>
      <c r="G21" s="18">
        <f t="shared" si="1"/>
        <v>6980.95</v>
      </c>
      <c r="H21" s="4">
        <v>13</v>
      </c>
    </row>
    <row r="22" spans="1:8" ht="12.75">
      <c r="A22" s="13">
        <f t="shared" si="2"/>
        <v>21</v>
      </c>
      <c r="B22" s="4" t="s">
        <v>3</v>
      </c>
      <c r="C22" s="16">
        <v>10</v>
      </c>
      <c r="D22" s="17">
        <f t="shared" si="0"/>
        <v>69809.5</v>
      </c>
      <c r="E22" s="12">
        <v>0</v>
      </c>
      <c r="F22" s="17">
        <v>0</v>
      </c>
      <c r="G22" s="18">
        <f t="shared" si="1"/>
        <v>69809.5</v>
      </c>
      <c r="H22" s="4">
        <v>113</v>
      </c>
    </row>
    <row r="23" spans="1:8" ht="12.75">
      <c r="A23" s="13">
        <f t="shared" si="2"/>
        <v>22</v>
      </c>
      <c r="B23" s="4" t="s">
        <v>0</v>
      </c>
      <c r="C23" s="16">
        <v>1</v>
      </c>
      <c r="D23" s="17">
        <f t="shared" si="0"/>
        <v>6980.95</v>
      </c>
      <c r="E23" s="12">
        <v>0</v>
      </c>
      <c r="F23" s="17">
        <v>0</v>
      </c>
      <c r="G23" s="18">
        <f t="shared" si="1"/>
        <v>6980.95</v>
      </c>
      <c r="H23" s="4">
        <v>86</v>
      </c>
    </row>
    <row r="24" spans="1:8" ht="12.75">
      <c r="A24" s="13">
        <f t="shared" si="2"/>
        <v>23</v>
      </c>
      <c r="B24" s="4" t="s">
        <v>22</v>
      </c>
      <c r="C24" s="16">
        <v>9</v>
      </c>
      <c r="D24" s="17">
        <f t="shared" si="0"/>
        <v>62828.55</v>
      </c>
      <c r="E24" s="12">
        <v>0</v>
      </c>
      <c r="F24" s="17">
        <v>0</v>
      </c>
      <c r="G24" s="18">
        <f t="shared" si="1"/>
        <v>62828.55</v>
      </c>
      <c r="H24" s="4">
        <v>44</v>
      </c>
    </row>
    <row r="25" spans="1:8" ht="12.75">
      <c r="A25" s="13">
        <f t="shared" si="2"/>
        <v>24</v>
      </c>
      <c r="B25" s="4" t="s">
        <v>23</v>
      </c>
      <c r="C25" s="16">
        <v>1</v>
      </c>
      <c r="D25" s="17">
        <f t="shared" si="0"/>
        <v>6980.95</v>
      </c>
      <c r="E25" s="12">
        <v>0</v>
      </c>
      <c r="F25" s="17">
        <v>0</v>
      </c>
      <c r="G25" s="18">
        <f t="shared" si="1"/>
        <v>6980.95</v>
      </c>
      <c r="H25" s="4">
        <v>64</v>
      </c>
    </row>
    <row r="26" spans="1:8" s="5" customFormat="1" ht="12.75">
      <c r="A26" s="13">
        <f>A25+1</f>
        <v>25</v>
      </c>
      <c r="B26" s="4" t="s">
        <v>36</v>
      </c>
      <c r="C26" s="16">
        <v>1</v>
      </c>
      <c r="D26" s="17">
        <f t="shared" si="0"/>
        <v>6980.95</v>
      </c>
      <c r="E26" s="12">
        <v>0</v>
      </c>
      <c r="F26" s="17">
        <v>0</v>
      </c>
      <c r="G26" s="18">
        <f t="shared" si="1"/>
        <v>6980.95</v>
      </c>
      <c r="H26" s="4">
        <v>162</v>
      </c>
    </row>
    <row r="27" spans="1:8" ht="12.75">
      <c r="A27" s="13">
        <f t="shared" si="2"/>
        <v>26</v>
      </c>
      <c r="B27" s="4" t="s">
        <v>32</v>
      </c>
      <c r="C27" s="20">
        <v>3</v>
      </c>
      <c r="D27" s="17">
        <f t="shared" si="0"/>
        <v>20942.85</v>
      </c>
      <c r="E27" s="12">
        <v>0</v>
      </c>
      <c r="F27" s="17">
        <v>0</v>
      </c>
      <c r="G27" s="18">
        <f t="shared" si="1"/>
        <v>20942.85</v>
      </c>
      <c r="H27" s="4">
        <v>150</v>
      </c>
    </row>
    <row r="28" spans="1:8" ht="12.75">
      <c r="A28" s="13">
        <f t="shared" si="2"/>
        <v>27</v>
      </c>
      <c r="B28" s="4" t="s">
        <v>33</v>
      </c>
      <c r="C28" s="16">
        <v>1</v>
      </c>
      <c r="D28" s="17">
        <f t="shared" si="0"/>
        <v>6980.95</v>
      </c>
      <c r="E28" s="12">
        <v>0</v>
      </c>
      <c r="F28" s="17">
        <v>0</v>
      </c>
      <c r="G28" s="18">
        <f t="shared" si="1"/>
        <v>6980.95</v>
      </c>
      <c r="H28" s="4">
        <v>156</v>
      </c>
    </row>
    <row r="29" spans="1:8" ht="12.75">
      <c r="A29" s="13">
        <f t="shared" si="2"/>
        <v>28</v>
      </c>
      <c r="B29" s="4" t="s">
        <v>4</v>
      </c>
      <c r="C29" s="16">
        <v>1</v>
      </c>
      <c r="D29" s="17">
        <f t="shared" si="0"/>
        <v>6980.95</v>
      </c>
      <c r="E29" s="12">
        <v>0</v>
      </c>
      <c r="F29" s="17">
        <v>0</v>
      </c>
      <c r="G29" s="18">
        <f t="shared" si="1"/>
        <v>6980.95</v>
      </c>
      <c r="H29" s="4">
        <v>110</v>
      </c>
    </row>
    <row r="30" spans="1:8" ht="12.75">
      <c r="A30" s="13">
        <f t="shared" si="2"/>
        <v>29</v>
      </c>
      <c r="B30" s="4" t="s">
        <v>34</v>
      </c>
      <c r="C30" s="16">
        <v>2</v>
      </c>
      <c r="D30" s="17">
        <f t="shared" si="0"/>
        <v>13961.9</v>
      </c>
      <c r="E30" s="12">
        <v>0</v>
      </c>
      <c r="F30" s="17">
        <v>0</v>
      </c>
      <c r="G30" s="18">
        <f t="shared" si="1"/>
        <v>13961.9</v>
      </c>
      <c r="H30" s="4">
        <v>153</v>
      </c>
    </row>
    <row r="31" spans="1:8" ht="12.75">
      <c r="A31" s="13">
        <f t="shared" si="2"/>
        <v>30</v>
      </c>
      <c r="B31" s="4" t="s">
        <v>25</v>
      </c>
      <c r="C31" s="16">
        <v>9</v>
      </c>
      <c r="D31" s="17">
        <f t="shared" si="0"/>
        <v>62828.55</v>
      </c>
      <c r="E31" s="12">
        <v>0</v>
      </c>
      <c r="F31" s="17">
        <v>0</v>
      </c>
      <c r="G31" s="18">
        <f t="shared" si="1"/>
        <v>62828.55</v>
      </c>
      <c r="H31" s="4">
        <v>72</v>
      </c>
    </row>
    <row r="32" spans="1:8" ht="12.75">
      <c r="A32" s="13">
        <f t="shared" si="2"/>
        <v>31</v>
      </c>
      <c r="B32" s="4" t="s">
        <v>24</v>
      </c>
      <c r="C32" s="16">
        <v>2</v>
      </c>
      <c r="D32" s="17">
        <f t="shared" si="0"/>
        <v>13961.9</v>
      </c>
      <c r="E32" s="12">
        <v>0</v>
      </c>
      <c r="F32" s="17">
        <v>0</v>
      </c>
      <c r="G32" s="18">
        <f t="shared" si="1"/>
        <v>13961.9</v>
      </c>
      <c r="H32" s="4">
        <v>97</v>
      </c>
    </row>
    <row r="33" spans="1:8" ht="12.75">
      <c r="A33" s="13">
        <f t="shared" si="2"/>
        <v>32</v>
      </c>
      <c r="B33" s="4" t="s">
        <v>26</v>
      </c>
      <c r="C33" s="16">
        <v>1</v>
      </c>
      <c r="D33" s="17">
        <f t="shared" si="0"/>
        <v>6980.95</v>
      </c>
      <c r="E33" s="12">
        <v>0</v>
      </c>
      <c r="F33" s="17">
        <v>0</v>
      </c>
      <c r="G33" s="18">
        <f t="shared" si="1"/>
        <v>6980.95</v>
      </c>
      <c r="H33" s="4">
        <v>7</v>
      </c>
    </row>
    <row r="34" spans="1:8" s="3" customFormat="1" ht="12.75">
      <c r="A34" s="13">
        <f t="shared" si="2"/>
        <v>33</v>
      </c>
      <c r="B34" s="4" t="s">
        <v>29</v>
      </c>
      <c r="C34" s="16">
        <v>9</v>
      </c>
      <c r="D34" s="17">
        <f t="shared" si="0"/>
        <v>62828.55</v>
      </c>
      <c r="E34" s="12">
        <v>0</v>
      </c>
      <c r="F34" s="17">
        <v>0</v>
      </c>
      <c r="G34" s="18">
        <f t="shared" si="1"/>
        <v>62828.55</v>
      </c>
      <c r="H34" s="4">
        <v>139</v>
      </c>
    </row>
    <row r="35" spans="1:8" s="6" customFormat="1" ht="12.75">
      <c r="A35" s="13">
        <f t="shared" si="2"/>
        <v>34</v>
      </c>
      <c r="B35" s="4" t="s">
        <v>38</v>
      </c>
      <c r="C35" s="16">
        <v>1</v>
      </c>
      <c r="D35" s="17">
        <f t="shared" si="0"/>
        <v>6980.95</v>
      </c>
      <c r="E35" s="12">
        <v>0</v>
      </c>
      <c r="F35" s="17">
        <v>0</v>
      </c>
      <c r="G35" s="18">
        <f t="shared" si="1"/>
        <v>6980.95</v>
      </c>
      <c r="H35" s="4">
        <v>20</v>
      </c>
    </row>
    <row r="36" spans="1:8" ht="12.75">
      <c r="A36" s="13">
        <f t="shared" si="2"/>
        <v>35</v>
      </c>
      <c r="B36" s="4" t="s">
        <v>27</v>
      </c>
      <c r="C36" s="16">
        <v>4</v>
      </c>
      <c r="D36" s="17">
        <f t="shared" si="0"/>
        <v>27923.8</v>
      </c>
      <c r="E36" s="12">
        <v>0</v>
      </c>
      <c r="F36" s="17">
        <v>0</v>
      </c>
      <c r="G36" s="18">
        <f t="shared" si="1"/>
        <v>27923.8</v>
      </c>
      <c r="H36" s="4">
        <v>42</v>
      </c>
    </row>
    <row r="37" spans="1:8" ht="12.75">
      <c r="A37" s="13">
        <f>A36+1</f>
        <v>36</v>
      </c>
      <c r="B37" s="4" t="s">
        <v>1</v>
      </c>
      <c r="C37" s="16">
        <v>3</v>
      </c>
      <c r="D37" s="17">
        <f t="shared" si="0"/>
        <v>20942.85</v>
      </c>
      <c r="E37" s="12">
        <v>0</v>
      </c>
      <c r="F37" s="17">
        <v>0</v>
      </c>
      <c r="G37" s="18">
        <f t="shared" si="1"/>
        <v>20942.85</v>
      </c>
      <c r="H37" s="4">
        <v>89</v>
      </c>
    </row>
    <row r="38" spans="1:8" s="2" customFormat="1" ht="12.75">
      <c r="A38" s="9"/>
      <c r="B38" s="21" t="s">
        <v>35</v>
      </c>
      <c r="C38" s="22">
        <f>SUM(C2:C37)</f>
        <v>105</v>
      </c>
      <c r="D38" s="18">
        <f>SUM(D2:D37)</f>
        <v>732999.7500000001</v>
      </c>
      <c r="E38" s="18">
        <f>SUM(E2:E37)</f>
        <v>0</v>
      </c>
      <c r="F38" s="18">
        <f>SUM(F2:F37)</f>
        <v>0</v>
      </c>
      <c r="G38" s="18">
        <f>SUM(G2:G37)</f>
        <v>732999.7500000001</v>
      </c>
      <c r="H38" s="18"/>
    </row>
    <row r="39" spans="1:8" s="2" customFormat="1" ht="12.75">
      <c r="A39" s="9"/>
      <c r="B39" s="9"/>
      <c r="C39" s="23"/>
      <c r="D39" s="8"/>
      <c r="E39" s="8"/>
      <c r="F39" s="8"/>
      <c r="G39" s="8"/>
      <c r="H39" s="8"/>
    </row>
    <row r="40" spans="4:7" ht="12.75">
      <c r="D40" s="11"/>
      <c r="E40" s="11"/>
      <c r="F40" s="11"/>
      <c r="G40" s="11"/>
    </row>
    <row r="41" spans="4:7" ht="12.75">
      <c r="D41" s="11"/>
      <c r="E41" s="11"/>
      <c r="F41" s="11"/>
      <c r="G41" s="11"/>
    </row>
    <row r="42" spans="4:7" ht="12.75">
      <c r="D42" s="11"/>
      <c r="E42" s="11"/>
      <c r="F42" s="11"/>
      <c r="G42" s="11"/>
    </row>
    <row r="43" spans="4:7" ht="12.75">
      <c r="D43" s="11"/>
      <c r="E43" s="11"/>
      <c r="F43" s="11"/>
      <c r="G43" s="11"/>
    </row>
    <row r="44" spans="4:7" ht="12.75">
      <c r="D44" s="11"/>
      <c r="E44" s="11"/>
      <c r="F44" s="11"/>
      <c r="G44" s="11"/>
    </row>
    <row r="45" spans="4:7" ht="12.75">
      <c r="D45" s="11"/>
      <c r="E45" s="11"/>
      <c r="F45" s="11"/>
      <c r="G45" s="11"/>
    </row>
    <row r="46" spans="4:7" ht="12.75">
      <c r="D46" s="11"/>
      <c r="E46" s="11"/>
      <c r="F46" s="11"/>
      <c r="G46" s="11"/>
    </row>
    <row r="47" spans="4:7" ht="12.75">
      <c r="D47" s="11"/>
      <c r="E47" s="11"/>
      <c r="F47" s="11"/>
      <c r="G47" s="11"/>
    </row>
    <row r="48" spans="4:7" ht="12.75">
      <c r="D48" s="11"/>
      <c r="E48" s="11"/>
      <c r="F48" s="11"/>
      <c r="G48" s="11"/>
    </row>
    <row r="49" spans="4:7" ht="12.75">
      <c r="D49" s="11"/>
      <c r="E49" s="11"/>
      <c r="F49" s="11"/>
      <c r="G49" s="11"/>
    </row>
  </sheetData>
  <sheetProtection/>
  <printOptions/>
  <pageMargins left="0.75" right="0.7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2017-04-21T05:45:16Z</cp:lastPrinted>
  <dcterms:created xsi:type="dcterms:W3CDTF">2004-05-10T11:11:19Z</dcterms:created>
  <dcterms:modified xsi:type="dcterms:W3CDTF">2020-01-07T09:32:11Z</dcterms:modified>
  <cp:category/>
  <cp:version/>
  <cp:contentType/>
  <cp:contentStatus/>
</cp:coreProperties>
</file>